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115" windowHeight="8520" activeTab="3"/>
  </bookViews>
  <sheets>
    <sheet name="Sheet2 (2)" sheetId="1" r:id="rId1"/>
    <sheet name="Sheet4" sheetId="2" r:id="rId2"/>
    <sheet name="Shee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<sst xmlns="http://schemas.openxmlformats.org/spreadsheetml/2006/main" count="261" uniqueCount="144">
  <si>
    <t>TT</t>
  </si>
  <si>
    <t>Tên xã</t>
  </si>
  <si>
    <t>19 tiêu chí quốc gia về xây dựng nông thôn mới</t>
  </si>
  <si>
    <t>Quy
hoạch</t>
  </si>
  <si>
    <t>Giao
thông</t>
  </si>
  <si>
    <t>Thủy
lợi</t>
  </si>
  <si>
    <t>Điện</t>
  </si>
  <si>
    <t>Trường
học</t>
  </si>
  <si>
    <t>CSVC
văn hóa</t>
  </si>
  <si>
    <t>CSHT
thương
mại</t>
  </si>
  <si>
    <t>Thông tin và truyền thông</t>
  </si>
  <si>
    <t>Nhà
 ở</t>
  </si>
  <si>
    <t>Thu
nhập</t>
  </si>
  <si>
    <t>Hộ
nghèo</t>
  </si>
  <si>
    <t>LĐ
có việc làm TX</t>
  </si>
  <si>
    <t>TC
sản
xuất</t>
  </si>
  <si>
    <t>Giáo
dục</t>
  </si>
  <si>
    <t>Y
tế</t>
  </si>
  <si>
    <t>Văn
hóa</t>
  </si>
  <si>
    <t>Môi trường và ATTP</t>
  </si>
  <si>
    <t>HT
 ch.trị và tiếp cận PL</t>
  </si>
  <si>
    <t>QP và
an ninh</t>
  </si>
  <si>
    <t> 1</t>
  </si>
  <si>
    <t>H. Hiệp</t>
  </si>
  <si>
    <t>x</t>
  </si>
  <si>
    <t>X</t>
  </si>
  <si>
    <t> 2</t>
  </si>
  <si>
    <t>Mò Ó</t>
  </si>
  <si>
    <t> 3</t>
  </si>
  <si>
    <t>Tr. Nguyên</t>
  </si>
  <si>
    <t> 4</t>
  </si>
  <si>
    <t>Ba Lòng</t>
  </si>
  <si>
    <t> 5</t>
  </si>
  <si>
    <t> 6</t>
  </si>
  <si>
    <t>Đakrông</t>
  </si>
  <si>
    <t> 7</t>
  </si>
  <si>
    <t>Ba Nang</t>
  </si>
  <si>
    <t> 8</t>
  </si>
  <si>
    <t>Tà Long</t>
  </si>
  <si>
    <t> 9</t>
  </si>
  <si>
    <t>Húc Nghì</t>
  </si>
  <si>
    <t> 10</t>
  </si>
  <si>
    <t>Tà Rụt</t>
  </si>
  <si>
    <t> 11</t>
  </si>
  <si>
    <t>A Vao</t>
  </si>
  <si>
    <t> 12</t>
  </si>
  <si>
    <t>A Ngo</t>
  </si>
  <si>
    <t>A Bung</t>
  </si>
  <si>
    <t>Tổng cộng</t>
  </si>
  <si>
    <t>KH năm 2020</t>
  </si>
  <si>
    <t xml:space="preserve">KẾ HOẠCH ĐẠT CHUẨN CÁC TIÊU CHÍ NÔNG THÔN MỚI CÁC XÃ  NĂM 2020  
 HUYỆN ĐAKRÔNG </t>
  </si>
  <si>
    <t>TH đến cuối năm 2019</t>
  </si>
  <si>
    <t>DKTH 6 tháng đầu năm 2020</t>
  </si>
  <si>
    <t>TỔNG HỢP KẾT QUẢ HUY ĐỘNG NGUỒN LỰC THỰC HIỆN CHƯƠNG TRÌNH 6 THÁNG ĐÂU NĂM 2020</t>
  </si>
  <si>
    <t>STT</t>
  </si>
  <si>
    <t>Nội dung chỉ tiêu</t>
  </si>
  <si>
    <t>Kế hoạch năm 2020</t>
  </si>
  <si>
    <t>TỔNG SỐ</t>
  </si>
  <si>
    <t>Trái phiếu Chính phủ</t>
  </si>
  <si>
    <t>Đầu tư phát triển</t>
  </si>
  <si>
    <t>Sự nghiệp</t>
  </si>
  <si>
    <t>I</t>
  </si>
  <si>
    <t>NGÂN SÁCH TRUNG ƯƠNG</t>
  </si>
  <si>
    <t>II</t>
  </si>
  <si>
    <t>NGÂN SÁCH ĐỊA PHƯƠNG</t>
  </si>
  <si>
    <t>Tỉnh</t>
  </si>
  <si>
    <t>Huyện</t>
  </si>
  <si>
    <t>xã</t>
  </si>
  <si>
    <t>III</t>
  </si>
  <si>
    <t>VỐN LỒNG GHÉP</t>
  </si>
  <si>
    <t>IV</t>
  </si>
  <si>
    <t>VỐN TÍN DỤNG</t>
  </si>
  <si>
    <t xml:space="preserve">V </t>
  </si>
  <si>
    <t>VỐN DOANH NGHIỆP</t>
  </si>
  <si>
    <t>VI</t>
  </si>
  <si>
    <t>CÔNG ĐỒNG DÂN CƯ</t>
  </si>
  <si>
    <t>Tiền mặt</t>
  </si>
  <si>
    <t>Ngày công hiện vật quy đổi</t>
  </si>
  <si>
    <t>KẾT QUẢ GIẢI NGÂN NGUỒN VỐN NÔNG THÔN MỚI 6 THÁNG ĐẦU NĂM 2020</t>
  </si>
  <si>
    <t>Giải ngân đến thời điểm báo cáo</t>
  </si>
  <si>
    <t>Dự kiến giải ngân đến 30/6/2020</t>
  </si>
  <si>
    <t>R</t>
  </si>
  <si>
    <r>
      <rPr>
        <sz val="13"/>
        <color indexed="9"/>
        <rFont val="Times New Roman"/>
        <family val="1"/>
      </rPr>
      <t>`</t>
    </r>
    <r>
      <rPr>
        <sz val="13"/>
        <color indexed="8"/>
        <rFont val="Times New Roman"/>
        <family val="1"/>
      </rPr>
      <t>-</t>
    </r>
  </si>
  <si>
    <r>
      <t>Ghi chú:</t>
    </r>
    <r>
      <rPr>
        <sz val="14"/>
        <rFont val="Times New Roman"/>
        <family val="1"/>
      </rPr>
      <t xml:space="preserve"> 
. Ký hiệu chữ X in đậm thể hiện tiêu chí đạt chuẩn 6 tháng năm 2020; Ký hiệu chữ R thể hiện tiêu chí bị rớt so với cuối năm 2019; số 20 biểu thị các tiêu chí có kế hoạch đạt chuẩn vào năm 2020</t>
    </r>
  </si>
  <si>
    <t>Đầu tư phát triển (QĐ3770/QĐ-UBND ngày 31/12/2019)</t>
  </si>
  <si>
    <t>Xã</t>
  </si>
  <si>
    <t>Phụ lục: 1</t>
  </si>
  <si>
    <t>Phụ lục:2</t>
  </si>
  <si>
    <t>Kết quả huy động 
6 tháng đầu năm 2020</t>
  </si>
  <si>
    <t>Ngân sách địa phương</t>
  </si>
  <si>
    <t>Sự nghiệp (Quyết định 3771 QĐ-UBND ngày 31/12/2019)</t>
  </si>
  <si>
    <t>Ngân sách Trung ương</t>
  </si>
  <si>
    <t>Nâng cao chất lượng đào tạo nghề cho lao động nông thôn</t>
  </si>
  <si>
    <t xml:space="preserve">Nâng cao chất lượng chu trình mỗi xã một sản phẩm </t>
  </si>
  <si>
    <t>Phát triển giao dục</t>
  </si>
  <si>
    <t>Công tác giám sát, đánh giá</t>
  </si>
  <si>
    <t>Duy tu bảo dưỡng vận hành</t>
  </si>
  <si>
    <t xml:space="preserve">Ban chỉ đạo các xã </t>
  </si>
  <si>
    <t xml:space="preserve">Hỗ trợ phát triển sản xuất liên kết, tiêu thụ sản phẩm </t>
  </si>
  <si>
    <r>
      <rPr>
        <sz val="13"/>
        <color indexed="9"/>
        <rFont val="Times New Roman"/>
        <family val="1"/>
      </rPr>
      <t>`</t>
    </r>
    <r>
      <rPr>
        <sz val="13"/>
        <rFont val="Times New Roman"/>
        <family val="1"/>
      </rPr>
      <t>-</t>
    </r>
  </si>
  <si>
    <t>Phụ lục:3</t>
  </si>
  <si>
    <t>KẾT QUẢ THỰC HIỆN BỘ TIÊU CHÍ QUỐC GIA VỀ XÃ NÔNG THÔN MỚI 
 6 THÁNG ĐẦU NĂM 2020</t>
  </si>
  <si>
    <t>MỤC TIÊU</t>
  </si>
  <si>
    <t>Thực hiện 6 tháng năm 2020</t>
  </si>
  <si>
    <t>Dự kiến đạt cuối năm 2020</t>
  </si>
  <si>
    <t>Ghi chú</t>
  </si>
  <si>
    <t>Mức đạt tiêu chí bình quân/xã</t>
  </si>
  <si>
    <t>Mức đạt tiêu chí bình quân/xã nghèo, đặc biệt khó khăn</t>
  </si>
  <si>
    <t>Kết quả đạt chuẩn tiêu chí theo xã</t>
  </si>
  <si>
    <t>Số xã đạt 19 tiêu chí</t>
  </si>
  <si>
    <t>Số xã đạt 15 tiêu chí</t>
  </si>
  <si>
    <t>Số xã đạt 14 tiêu chí</t>
  </si>
  <si>
    <t>Số xã đạt 12 tiêu chí</t>
  </si>
  <si>
    <t>Số xã đạt 11 tiêu chí</t>
  </si>
  <si>
    <t>Số xã đạt 10 tiêu chí</t>
  </si>
  <si>
    <t>Số xã đạt 9 tiêu chí</t>
  </si>
  <si>
    <t>Số xã đạt 8 tiêu chí</t>
  </si>
  <si>
    <t>Số xã đạt 7 tiêu chí</t>
  </si>
  <si>
    <t>Số xã đạt 6 tiêu chí</t>
  </si>
  <si>
    <t>Số xã đạt 5 tiêu chí</t>
  </si>
  <si>
    <t xml:space="preserve">Kết quả đạt chuẩn theo từng tiêu chí </t>
  </si>
  <si>
    <t>Số xã đạt tiêu chí số 1 về quy hoạch</t>
  </si>
  <si>
    <t>Số xã đạt tiêu chí số 2 về giao thông</t>
  </si>
  <si>
    <t>Số xã đạt tiêu chí số 3 về thủy lợi</t>
  </si>
  <si>
    <t>Húc Nghì rớt</t>
  </si>
  <si>
    <t>Số xã đạt tiêu chí số 4 về điện</t>
  </si>
  <si>
    <t>Số xã đạt tiêu chí số 5 về trưởng học</t>
  </si>
  <si>
    <t>Mò Ó, T. nguyên</t>
  </si>
  <si>
    <t>Số xã đạt tiêu chí số 6 về CSVC Văn hóa</t>
  </si>
  <si>
    <t>Số xã đạt tiêu chí số 7 về CSHTTMNT</t>
  </si>
  <si>
    <t>Số xã đạt tiêu chí số 8 về Thông tin và tr. Thông</t>
  </si>
  <si>
    <t>Số xã đạt tiêu chí số 9 về nhà ở</t>
  </si>
  <si>
    <t>Số xã đạt tiêu chí số 10 về thu nhập</t>
  </si>
  <si>
    <t>Số xã đạt tiêu chí số 11 về hộ nghèo</t>
  </si>
  <si>
    <t>Số xã đạt tiêu chí số 12 về tỷ lệ LĐ có V làm</t>
  </si>
  <si>
    <t>Số xã đạt tiêu chí số 13 về TCSX</t>
  </si>
  <si>
    <t>Số xã đạt tiêu chí số 14 về giáo dục</t>
  </si>
  <si>
    <t>Số xã đạt tiêu chí số 15 về y tế</t>
  </si>
  <si>
    <t>Số xã đạt tiêu chí số 16 về văn hóa</t>
  </si>
  <si>
    <t>Số xã đạt tiêu chí số 17 về môi trường</t>
  </si>
  <si>
    <t>Số xã đạt tiêu chí số 18 về hệ thống chính trị</t>
  </si>
  <si>
    <t>Số xã đạt tiêu chí số 19 AN T. tự</t>
  </si>
  <si>
    <t>T.Nguyên</t>
  </si>
  <si>
    <t>Phụ biểu: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</si>
</sst>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9">
    <font>
      <sz val="13"/>
      <name val="Arial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7" fillId="0" borderId="0" xfId="0" applyFont="1" applyAlignment="1">
      <alignment/>
    </xf>
    <xf numFmtId="0" fontId="11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3" fontId="58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5" fillId="0" borderId="0" xfId="55" applyFont="1" applyFill="1">
      <alignment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center" vertical="center" wrapText="1"/>
      <protection/>
    </xf>
    <xf numFmtId="0" fontId="16" fillId="0" borderId="10" xfId="55" applyFont="1" applyFill="1" applyBorder="1" applyAlignment="1">
      <alignment horizontal="left" vertical="center" wrapText="1"/>
      <protection/>
    </xf>
    <xf numFmtId="0" fontId="18" fillId="0" borderId="10" xfId="55" applyFont="1" applyFill="1" applyBorder="1" applyAlignment="1">
      <alignment horizontal="right" vertical="center" wrapText="1"/>
      <protection/>
    </xf>
    <xf numFmtId="0" fontId="15" fillId="0" borderId="10" xfId="55" applyFont="1" applyFill="1" applyBorder="1" applyAlignment="1">
      <alignment horizontal="left" vertical="center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right" vertical="center" wrapText="1"/>
      <protection/>
    </xf>
    <xf numFmtId="0" fontId="15" fillId="0" borderId="10" xfId="55" applyFont="1" applyFill="1" applyBorder="1" applyAlignment="1">
      <alignment vertical="center" wrapText="1"/>
      <protection/>
    </xf>
    <xf numFmtId="0" fontId="18" fillId="0" borderId="10" xfId="55" applyFont="1" applyFill="1" applyBorder="1" applyAlignment="1" quotePrefix="1">
      <alignment horizontal="center" vertical="center" wrapText="1"/>
      <protection/>
    </xf>
    <xf numFmtId="0" fontId="20" fillId="0" borderId="10" xfId="55" applyFont="1" applyFill="1" applyBorder="1" applyAlignment="1">
      <alignment horizontal="left" vertical="center" wrapText="1"/>
      <protection/>
    </xf>
    <xf numFmtId="49" fontId="20" fillId="0" borderId="10" xfId="55" applyNumberFormat="1" applyFont="1" applyFill="1" applyBorder="1" applyAlignment="1">
      <alignment horizontal="left" vertic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19" fillId="0" borderId="10" xfId="55" applyFont="1" applyFill="1" applyBorder="1" applyAlignment="1" quotePrefix="1">
      <alignment horizontal="center" vertical="center" wrapText="1"/>
      <protection/>
    </xf>
    <xf numFmtId="4" fontId="18" fillId="0" borderId="10" xfId="55" applyNumberFormat="1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right" vertical="center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16" fillId="0" borderId="10" xfId="55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6" fillId="0" borderId="0" xfId="55" applyFont="1" applyFill="1" applyAlignment="1">
      <alignment horizontal="center" vertical="center" wrapText="1"/>
      <protection/>
    </xf>
    <xf numFmtId="0" fontId="17" fillId="0" borderId="16" xfId="55" applyFont="1" applyFill="1" applyBorder="1" applyAlignment="1">
      <alignment horizontal="right" vertical="center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0" sqref="C10"/>
    </sheetView>
  </sheetViews>
  <sheetFormatPr defaultColWidth="8.88671875" defaultRowHeight="16.5"/>
  <cols>
    <col min="1" max="1" width="4.21484375" style="10" customWidth="1"/>
    <col min="2" max="2" width="29.6640625" style="10" customWidth="1"/>
    <col min="3" max="3" width="25.88671875" style="10" customWidth="1"/>
    <col min="4" max="4" width="15.4453125" style="10" customWidth="1"/>
    <col min="5" max="5" width="18.3359375" style="10" customWidth="1"/>
    <col min="6" max="16384" width="8.88671875" style="10" customWidth="1"/>
  </cols>
  <sheetData>
    <row r="1" spans="1:2" ht="16.5">
      <c r="A1" s="50" t="s">
        <v>87</v>
      </c>
      <c r="B1" s="50"/>
    </row>
    <row r="2" spans="1:5" ht="16.5">
      <c r="A2" s="49" t="s">
        <v>78</v>
      </c>
      <c r="B2" s="49"/>
      <c r="C2" s="49"/>
      <c r="D2" s="49"/>
      <c r="E2" s="49"/>
    </row>
    <row r="4" spans="1:5" ht="49.5">
      <c r="A4" s="16" t="s">
        <v>54</v>
      </c>
      <c r="B4" s="16" t="s">
        <v>55</v>
      </c>
      <c r="C4" s="16" t="s">
        <v>56</v>
      </c>
      <c r="D4" s="17" t="s">
        <v>79</v>
      </c>
      <c r="E4" s="17" t="s">
        <v>80</v>
      </c>
    </row>
    <row r="5" spans="1:5" s="19" customFormat="1" ht="16.5">
      <c r="A5" s="16"/>
      <c r="B5" s="18" t="s">
        <v>57</v>
      </c>
      <c r="C5" s="27">
        <f>C7+C14</f>
        <v>61500</v>
      </c>
      <c r="D5" s="18">
        <f>D7+D14</f>
        <v>24544</v>
      </c>
      <c r="E5" s="18">
        <f>E7+E14</f>
        <v>33000</v>
      </c>
    </row>
    <row r="6" spans="1:5" s="23" customFormat="1" ht="33">
      <c r="A6" s="20" t="s">
        <v>61</v>
      </c>
      <c r="B6" s="21" t="s">
        <v>84</v>
      </c>
      <c r="C6" s="28"/>
      <c r="D6" s="22"/>
      <c r="E6" s="22"/>
    </row>
    <row r="7" spans="1:5" s="23" customFormat="1" ht="16.5">
      <c r="A7" s="20">
        <v>1</v>
      </c>
      <c r="B7" s="22" t="s">
        <v>91</v>
      </c>
      <c r="C7" s="28">
        <v>55450</v>
      </c>
      <c r="D7" s="22">
        <v>24361</v>
      </c>
      <c r="E7" s="22">
        <v>32000</v>
      </c>
    </row>
    <row r="8" spans="1:5" s="11" customFormat="1" ht="16.5">
      <c r="A8" s="15" t="s">
        <v>82</v>
      </c>
      <c r="B8" s="13" t="s">
        <v>66</v>
      </c>
      <c r="C8" s="29"/>
      <c r="D8" s="13"/>
      <c r="E8" s="13"/>
    </row>
    <row r="9" spans="1:5" s="11" customFormat="1" ht="16.5">
      <c r="A9" s="15" t="s">
        <v>82</v>
      </c>
      <c r="B9" s="13" t="s">
        <v>85</v>
      </c>
      <c r="C9" s="29"/>
      <c r="D9" s="13"/>
      <c r="E9" s="13"/>
    </row>
    <row r="10" spans="1:5" s="23" customFormat="1" ht="16.5">
      <c r="A10" s="20">
        <v>2</v>
      </c>
      <c r="B10" s="22" t="s">
        <v>89</v>
      </c>
      <c r="C10" s="28"/>
      <c r="D10" s="22"/>
      <c r="E10" s="22"/>
    </row>
    <row r="11" spans="1:5" ht="16.5">
      <c r="A11" s="15">
        <v>1</v>
      </c>
      <c r="B11" s="12" t="s">
        <v>65</v>
      </c>
      <c r="C11" s="30"/>
      <c r="D11" s="12"/>
      <c r="E11" s="12"/>
    </row>
    <row r="12" spans="1:5" ht="16.5">
      <c r="A12" s="15">
        <v>2</v>
      </c>
      <c r="B12" s="12" t="s">
        <v>66</v>
      </c>
      <c r="C12" s="30"/>
      <c r="D12" s="12"/>
      <c r="E12" s="12"/>
    </row>
    <row r="13" spans="1:5" ht="16.5">
      <c r="A13" s="15">
        <v>3</v>
      </c>
      <c r="B13" s="12" t="s">
        <v>67</v>
      </c>
      <c r="C13" s="30"/>
      <c r="D13" s="12"/>
      <c r="E13" s="12"/>
    </row>
    <row r="14" spans="1:5" s="19" customFormat="1" ht="33">
      <c r="A14" s="16" t="s">
        <v>63</v>
      </c>
      <c r="B14" s="24" t="s">
        <v>90</v>
      </c>
      <c r="C14" s="27">
        <f>SUM(C15:C21)</f>
        <v>6050</v>
      </c>
      <c r="D14" s="18">
        <v>183</v>
      </c>
      <c r="E14" s="18">
        <v>1000</v>
      </c>
    </row>
    <row r="15" spans="1:5" ht="33">
      <c r="A15" s="14" t="s">
        <v>99</v>
      </c>
      <c r="B15" s="25" t="s">
        <v>92</v>
      </c>
      <c r="C15" s="30">
        <v>350</v>
      </c>
      <c r="D15" s="12"/>
      <c r="E15" s="12"/>
    </row>
    <row r="16" spans="1:5" ht="33">
      <c r="A16" s="14" t="s">
        <v>99</v>
      </c>
      <c r="B16" s="25" t="s">
        <v>93</v>
      </c>
      <c r="C16" s="30">
        <v>100</v>
      </c>
      <c r="D16" s="12"/>
      <c r="E16" s="12"/>
    </row>
    <row r="17" spans="1:5" ht="16.5">
      <c r="A17" s="14" t="s">
        <v>99</v>
      </c>
      <c r="B17" s="12" t="s">
        <v>94</v>
      </c>
      <c r="C17" s="30">
        <v>1500</v>
      </c>
      <c r="D17" s="12"/>
      <c r="E17" s="12"/>
    </row>
    <row r="18" spans="1:5" ht="16.5">
      <c r="A18" s="14" t="s">
        <v>99</v>
      </c>
      <c r="B18" s="12" t="s">
        <v>95</v>
      </c>
      <c r="C18" s="30">
        <v>150</v>
      </c>
      <c r="D18" s="12"/>
      <c r="E18" s="12"/>
    </row>
    <row r="19" spans="1:5" ht="16.5">
      <c r="A19" s="14" t="s">
        <v>99</v>
      </c>
      <c r="B19" s="12" t="s">
        <v>96</v>
      </c>
      <c r="C19" s="30">
        <v>1200</v>
      </c>
      <c r="D19" s="12"/>
      <c r="E19" s="12"/>
    </row>
    <row r="20" spans="1:5" ht="16.5">
      <c r="A20" s="14" t="s">
        <v>99</v>
      </c>
      <c r="B20" s="12" t="s">
        <v>97</v>
      </c>
      <c r="C20" s="12">
        <v>120</v>
      </c>
      <c r="D20" s="12"/>
      <c r="E20" s="12"/>
    </row>
    <row r="21" spans="1:5" ht="33">
      <c r="A21" s="14" t="s">
        <v>99</v>
      </c>
      <c r="B21" s="25" t="s">
        <v>98</v>
      </c>
      <c r="C21" s="30">
        <v>2630</v>
      </c>
      <c r="D21" s="12"/>
      <c r="E21" s="12"/>
    </row>
  </sheetData>
  <sheetProtection/>
  <mergeCells count="2">
    <mergeCell ref="A2:E2"/>
    <mergeCell ref="A1:B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V19" sqref="V19"/>
    </sheetView>
  </sheetViews>
  <sheetFormatPr defaultColWidth="8.88671875" defaultRowHeight="16.5"/>
  <cols>
    <col min="1" max="1" width="3.77734375" style="0" customWidth="1"/>
    <col min="3" max="3" width="3.77734375" style="0" customWidth="1"/>
    <col min="4" max="4" width="3.88671875" style="0" customWidth="1"/>
    <col min="5" max="5" width="3.6640625" style="0" customWidth="1"/>
    <col min="6" max="6" width="3.77734375" style="0" customWidth="1"/>
    <col min="7" max="7" width="4.4453125" style="0" customWidth="1"/>
    <col min="8" max="8" width="4.10546875" style="0" customWidth="1"/>
    <col min="9" max="9" width="4.5546875" style="0" customWidth="1"/>
    <col min="10" max="10" width="4.77734375" style="0" customWidth="1"/>
    <col min="11" max="11" width="3.3359375" style="0" customWidth="1"/>
    <col min="12" max="12" width="3.10546875" style="0" customWidth="1"/>
    <col min="13" max="13" width="4.10546875" style="0" customWidth="1"/>
    <col min="14" max="14" width="4.5546875" style="0" customWidth="1"/>
    <col min="15" max="15" width="3.77734375" style="0" customWidth="1"/>
    <col min="16" max="17" width="3.3359375" style="0" customWidth="1"/>
    <col min="18" max="18" width="3.5546875" style="0" customWidth="1"/>
    <col min="19" max="19" width="4.5546875" style="0" customWidth="1"/>
    <col min="20" max="20" width="4.99609375" style="0" customWidth="1"/>
    <col min="21" max="23" width="5.10546875" style="0" customWidth="1"/>
    <col min="24" max="24" width="4.3359375" style="0" customWidth="1"/>
  </cols>
  <sheetData>
    <row r="1" spans="1:7" ht="16.5">
      <c r="A1" s="50" t="s">
        <v>143</v>
      </c>
      <c r="B1" s="50"/>
      <c r="C1" s="50"/>
      <c r="D1" s="50"/>
      <c r="E1" s="50"/>
      <c r="F1" s="50"/>
      <c r="G1" s="50"/>
    </row>
    <row r="2" spans="1:24" ht="39.75" customHeight="1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7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6.5" customHeight="1">
      <c r="A4" s="51" t="s">
        <v>0</v>
      </c>
      <c r="B4" s="52" t="s">
        <v>1</v>
      </c>
      <c r="C4" s="55" t="s">
        <v>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65" t="s">
        <v>51</v>
      </c>
      <c r="W4" s="65" t="s">
        <v>52</v>
      </c>
      <c r="X4" s="56" t="s">
        <v>49</v>
      </c>
    </row>
    <row r="5" spans="1:24" ht="16.5">
      <c r="A5" s="51"/>
      <c r="B5" s="53"/>
      <c r="C5" s="56" t="s">
        <v>3</v>
      </c>
      <c r="D5" s="56" t="s">
        <v>4</v>
      </c>
      <c r="E5" s="56" t="s">
        <v>5</v>
      </c>
      <c r="F5" s="73" t="s">
        <v>6</v>
      </c>
      <c r="G5" s="56" t="s">
        <v>7</v>
      </c>
      <c r="H5" s="56" t="s">
        <v>8</v>
      </c>
      <c r="I5" s="56" t="s">
        <v>9</v>
      </c>
      <c r="J5" s="72" t="s">
        <v>10</v>
      </c>
      <c r="K5" s="56" t="s">
        <v>11</v>
      </c>
      <c r="L5" s="56" t="s">
        <v>12</v>
      </c>
      <c r="M5" s="56" t="s">
        <v>13</v>
      </c>
      <c r="N5" s="56" t="s">
        <v>14</v>
      </c>
      <c r="O5" s="56" t="s">
        <v>15</v>
      </c>
      <c r="P5" s="56" t="s">
        <v>16</v>
      </c>
      <c r="Q5" s="56" t="s">
        <v>17</v>
      </c>
      <c r="R5" s="56" t="s">
        <v>18</v>
      </c>
      <c r="S5" s="56" t="s">
        <v>19</v>
      </c>
      <c r="T5" s="56" t="s">
        <v>20</v>
      </c>
      <c r="U5" s="60" t="s">
        <v>21</v>
      </c>
      <c r="V5" s="66"/>
      <c r="W5" s="66"/>
      <c r="X5" s="57"/>
    </row>
    <row r="6" spans="1:24" ht="16.5">
      <c r="A6" s="51"/>
      <c r="B6" s="53"/>
      <c r="C6" s="57"/>
      <c r="D6" s="57"/>
      <c r="E6" s="57"/>
      <c r="F6" s="73"/>
      <c r="G6" s="57"/>
      <c r="H6" s="57"/>
      <c r="I6" s="70"/>
      <c r="J6" s="72"/>
      <c r="K6" s="57"/>
      <c r="L6" s="57"/>
      <c r="M6" s="57"/>
      <c r="N6" s="57"/>
      <c r="O6" s="57"/>
      <c r="P6" s="57"/>
      <c r="Q6" s="57"/>
      <c r="R6" s="57"/>
      <c r="S6" s="57"/>
      <c r="T6" s="57"/>
      <c r="U6" s="61"/>
      <c r="V6" s="66"/>
      <c r="W6" s="66"/>
      <c r="X6" s="57"/>
    </row>
    <row r="7" spans="1:24" ht="16.5">
      <c r="A7" s="51"/>
      <c r="B7" s="53"/>
      <c r="C7" s="58"/>
      <c r="D7" s="58"/>
      <c r="E7" s="58"/>
      <c r="F7" s="73"/>
      <c r="G7" s="58"/>
      <c r="H7" s="58"/>
      <c r="I7" s="71"/>
      <c r="J7" s="72"/>
      <c r="K7" s="58"/>
      <c r="L7" s="58"/>
      <c r="M7" s="58"/>
      <c r="N7" s="58"/>
      <c r="O7" s="58"/>
      <c r="P7" s="58"/>
      <c r="Q7" s="58"/>
      <c r="R7" s="58"/>
      <c r="S7" s="58"/>
      <c r="T7" s="58"/>
      <c r="U7" s="62"/>
      <c r="V7" s="66"/>
      <c r="W7" s="66"/>
      <c r="X7" s="57"/>
    </row>
    <row r="8" spans="1:24" ht="16.5">
      <c r="A8" s="51"/>
      <c r="B8" s="54"/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  <c r="R8" s="2">
        <v>16</v>
      </c>
      <c r="S8" s="2">
        <v>17</v>
      </c>
      <c r="T8" s="2">
        <v>18</v>
      </c>
      <c r="U8" s="2">
        <v>19</v>
      </c>
      <c r="V8" s="67"/>
      <c r="W8" s="67"/>
      <c r="X8" s="58"/>
    </row>
    <row r="9" spans="1:24" ht="16.5">
      <c r="A9" s="3" t="s">
        <v>22</v>
      </c>
      <c r="B9" s="3" t="s">
        <v>23</v>
      </c>
      <c r="C9" s="4" t="s">
        <v>24</v>
      </c>
      <c r="D9" s="4"/>
      <c r="E9" s="4" t="s">
        <v>24</v>
      </c>
      <c r="F9" s="4" t="s">
        <v>24</v>
      </c>
      <c r="G9" s="4"/>
      <c r="H9" s="4"/>
      <c r="I9" s="1" t="s">
        <v>24</v>
      </c>
      <c r="J9" s="4">
        <v>20</v>
      </c>
      <c r="K9" s="4"/>
      <c r="L9" s="4"/>
      <c r="M9" s="4"/>
      <c r="N9" s="4" t="s">
        <v>24</v>
      </c>
      <c r="O9" s="4"/>
      <c r="P9" s="4"/>
      <c r="Q9" s="4" t="s">
        <v>24</v>
      </c>
      <c r="R9" s="4" t="s">
        <v>24</v>
      </c>
      <c r="S9" s="4"/>
      <c r="T9" s="4"/>
      <c r="U9" s="4">
        <v>20</v>
      </c>
      <c r="V9" s="4">
        <v>7</v>
      </c>
      <c r="W9" s="4">
        <v>7</v>
      </c>
      <c r="X9" s="4">
        <v>9</v>
      </c>
    </row>
    <row r="10" spans="1:24" ht="16.5">
      <c r="A10" s="3" t="s">
        <v>26</v>
      </c>
      <c r="B10" s="3" t="s">
        <v>27</v>
      </c>
      <c r="C10" s="4" t="s">
        <v>24</v>
      </c>
      <c r="D10" s="4" t="s">
        <v>24</v>
      </c>
      <c r="E10" s="4" t="s">
        <v>24</v>
      </c>
      <c r="F10" s="4" t="s">
        <v>24</v>
      </c>
      <c r="G10" s="4">
        <v>20</v>
      </c>
      <c r="H10" s="4" t="s">
        <v>24</v>
      </c>
      <c r="I10" s="1" t="s">
        <v>24</v>
      </c>
      <c r="J10" s="4" t="s">
        <v>24</v>
      </c>
      <c r="K10" s="4"/>
      <c r="L10" s="4"/>
      <c r="M10" s="4"/>
      <c r="N10" s="4" t="s">
        <v>24</v>
      </c>
      <c r="O10" s="4"/>
      <c r="P10" s="4" t="s">
        <v>24</v>
      </c>
      <c r="Q10" s="4" t="s">
        <v>24</v>
      </c>
      <c r="R10" s="4" t="s">
        <v>24</v>
      </c>
      <c r="S10" s="4">
        <v>20</v>
      </c>
      <c r="T10" s="4"/>
      <c r="U10" s="1" t="s">
        <v>24</v>
      </c>
      <c r="V10" s="4">
        <v>12</v>
      </c>
      <c r="W10" s="4">
        <v>12</v>
      </c>
      <c r="X10" s="4">
        <v>14</v>
      </c>
    </row>
    <row r="11" spans="1:24" ht="16.5">
      <c r="A11" s="3" t="s">
        <v>28</v>
      </c>
      <c r="B11" s="3" t="s">
        <v>29</v>
      </c>
      <c r="C11" s="4" t="s">
        <v>24</v>
      </c>
      <c r="D11" s="1" t="s">
        <v>24</v>
      </c>
      <c r="E11" s="4" t="s">
        <v>24</v>
      </c>
      <c r="F11" s="4" t="s">
        <v>24</v>
      </c>
      <c r="G11" s="4">
        <v>20</v>
      </c>
      <c r="H11" s="4">
        <v>20</v>
      </c>
      <c r="I11" s="1" t="s">
        <v>25</v>
      </c>
      <c r="J11" s="4" t="s">
        <v>24</v>
      </c>
      <c r="K11" s="4" t="s">
        <v>24</v>
      </c>
      <c r="L11" s="4">
        <v>20</v>
      </c>
      <c r="M11" s="4" t="s">
        <v>24</v>
      </c>
      <c r="N11" s="4" t="s">
        <v>24</v>
      </c>
      <c r="O11" s="4">
        <v>20</v>
      </c>
      <c r="P11" s="4" t="s">
        <v>24</v>
      </c>
      <c r="Q11" s="4" t="s">
        <v>24</v>
      </c>
      <c r="R11" s="4" t="s">
        <v>24</v>
      </c>
      <c r="S11" s="4" t="s">
        <v>24</v>
      </c>
      <c r="T11" s="1" t="s">
        <v>24</v>
      </c>
      <c r="U11" s="4" t="s">
        <v>24</v>
      </c>
      <c r="V11" s="4">
        <v>14</v>
      </c>
      <c r="W11" s="4">
        <v>15</v>
      </c>
      <c r="X11" s="4">
        <v>19</v>
      </c>
    </row>
    <row r="12" spans="1:24" ht="16.5">
      <c r="A12" s="3" t="s">
        <v>30</v>
      </c>
      <c r="B12" s="3" t="s">
        <v>31</v>
      </c>
      <c r="C12" s="4" t="s">
        <v>24</v>
      </c>
      <c r="D12" s="4" t="s">
        <v>24</v>
      </c>
      <c r="E12" s="4" t="s">
        <v>24</v>
      </c>
      <c r="F12" s="4" t="s">
        <v>24</v>
      </c>
      <c r="G12" s="4" t="s">
        <v>24</v>
      </c>
      <c r="H12" s="4">
        <v>20</v>
      </c>
      <c r="I12" s="4"/>
      <c r="J12" s="4" t="s">
        <v>24</v>
      </c>
      <c r="K12" s="4"/>
      <c r="L12" s="4"/>
      <c r="M12" s="4"/>
      <c r="N12" s="4" t="s">
        <v>24</v>
      </c>
      <c r="O12" s="4">
        <v>20</v>
      </c>
      <c r="P12" s="4" t="s">
        <v>24</v>
      </c>
      <c r="Q12" s="4" t="s">
        <v>24</v>
      </c>
      <c r="R12" s="4" t="s">
        <v>24</v>
      </c>
      <c r="S12" s="4">
        <v>20</v>
      </c>
      <c r="T12" s="1" t="s">
        <v>24</v>
      </c>
      <c r="U12" s="1" t="s">
        <v>24</v>
      </c>
      <c r="V12" s="4">
        <v>12</v>
      </c>
      <c r="W12" s="4">
        <v>12</v>
      </c>
      <c r="X12" s="4">
        <v>15</v>
      </c>
    </row>
    <row r="13" spans="1:24" ht="16.5">
      <c r="A13" s="3" t="s">
        <v>32</v>
      </c>
      <c r="B13" s="3" t="s">
        <v>34</v>
      </c>
      <c r="C13" s="4" t="s">
        <v>24</v>
      </c>
      <c r="D13" s="4"/>
      <c r="E13" s="4" t="s">
        <v>24</v>
      </c>
      <c r="F13" s="4" t="s">
        <v>24</v>
      </c>
      <c r="G13" s="4"/>
      <c r="H13" s="4">
        <v>20</v>
      </c>
      <c r="I13" s="4"/>
      <c r="J13" s="5">
        <v>20</v>
      </c>
      <c r="K13" s="4"/>
      <c r="L13" s="4"/>
      <c r="M13" s="4"/>
      <c r="N13" s="4" t="s">
        <v>24</v>
      </c>
      <c r="O13" s="4"/>
      <c r="P13" s="4"/>
      <c r="Q13" s="1" t="s">
        <v>24</v>
      </c>
      <c r="R13" s="4" t="s">
        <v>24</v>
      </c>
      <c r="S13" s="4"/>
      <c r="T13" s="4"/>
      <c r="U13" s="4"/>
      <c r="V13" s="4">
        <v>6</v>
      </c>
      <c r="W13" s="4">
        <v>6</v>
      </c>
      <c r="X13" s="4">
        <v>8</v>
      </c>
    </row>
    <row r="14" spans="1:24" ht="16.5">
      <c r="A14" s="3" t="s">
        <v>33</v>
      </c>
      <c r="B14" s="3" t="s">
        <v>36</v>
      </c>
      <c r="C14" s="4" t="s">
        <v>24</v>
      </c>
      <c r="D14" s="4"/>
      <c r="E14" s="4" t="s">
        <v>24</v>
      </c>
      <c r="F14" s="4" t="s">
        <v>24</v>
      </c>
      <c r="G14" s="4"/>
      <c r="H14" s="4"/>
      <c r="I14" s="4"/>
      <c r="J14" s="4">
        <v>20</v>
      </c>
      <c r="K14" s="4"/>
      <c r="L14" s="4"/>
      <c r="M14" s="4"/>
      <c r="N14" s="4" t="s">
        <v>24</v>
      </c>
      <c r="O14" s="4"/>
      <c r="P14" s="4"/>
      <c r="Q14" s="4"/>
      <c r="R14" s="4" t="s">
        <v>24</v>
      </c>
      <c r="S14" s="4"/>
      <c r="T14" s="4">
        <v>20</v>
      </c>
      <c r="U14" s="1" t="s">
        <v>24</v>
      </c>
      <c r="V14" s="4">
        <v>6</v>
      </c>
      <c r="W14" s="4">
        <v>6</v>
      </c>
      <c r="X14" s="4">
        <v>8</v>
      </c>
    </row>
    <row r="15" spans="1:24" ht="16.5">
      <c r="A15" s="3" t="s">
        <v>35</v>
      </c>
      <c r="B15" s="3" t="s">
        <v>38</v>
      </c>
      <c r="C15" s="4" t="s">
        <v>24</v>
      </c>
      <c r="D15" s="4"/>
      <c r="E15" s="4" t="s">
        <v>24</v>
      </c>
      <c r="F15" s="4" t="s">
        <v>24</v>
      </c>
      <c r="G15" s="4"/>
      <c r="H15" s="4"/>
      <c r="I15" s="4">
        <v>20</v>
      </c>
      <c r="J15" s="4">
        <v>20</v>
      </c>
      <c r="K15" s="4"/>
      <c r="L15" s="4"/>
      <c r="M15" s="4"/>
      <c r="N15" s="4" t="s">
        <v>24</v>
      </c>
      <c r="O15" s="4"/>
      <c r="P15" s="4"/>
      <c r="Q15" s="4" t="s">
        <v>24</v>
      </c>
      <c r="R15" s="4" t="s">
        <v>81</v>
      </c>
      <c r="S15" s="4"/>
      <c r="T15" s="4"/>
      <c r="U15" s="4"/>
      <c r="V15" s="4">
        <v>6</v>
      </c>
      <c r="W15" s="4">
        <v>5</v>
      </c>
      <c r="X15" s="4">
        <v>8</v>
      </c>
    </row>
    <row r="16" spans="1:24" ht="16.5">
      <c r="A16" s="3" t="s">
        <v>37</v>
      </c>
      <c r="B16" s="3" t="s">
        <v>40</v>
      </c>
      <c r="C16" s="4" t="s">
        <v>24</v>
      </c>
      <c r="D16" s="4"/>
      <c r="E16" s="8" t="s">
        <v>81</v>
      </c>
      <c r="F16" s="4" t="s">
        <v>24</v>
      </c>
      <c r="G16" s="4"/>
      <c r="H16" s="4"/>
      <c r="I16" s="4" t="s">
        <v>24</v>
      </c>
      <c r="J16" s="4">
        <v>20</v>
      </c>
      <c r="K16" s="4"/>
      <c r="L16" s="4"/>
      <c r="M16" s="4"/>
      <c r="N16" s="4" t="s">
        <v>24</v>
      </c>
      <c r="O16" s="4"/>
      <c r="P16" s="4"/>
      <c r="Q16" s="4">
        <v>20</v>
      </c>
      <c r="R16" s="4" t="s">
        <v>24</v>
      </c>
      <c r="S16" s="4"/>
      <c r="T16" s="4"/>
      <c r="U16" s="4"/>
      <c r="V16" s="4">
        <v>6</v>
      </c>
      <c r="W16" s="4">
        <v>5</v>
      </c>
      <c r="X16" s="4">
        <v>8</v>
      </c>
    </row>
    <row r="17" spans="1:24" ht="16.5">
      <c r="A17" s="3" t="s">
        <v>39</v>
      </c>
      <c r="B17" s="3" t="s">
        <v>42</v>
      </c>
      <c r="C17" s="4" t="s">
        <v>24</v>
      </c>
      <c r="D17" s="4" t="s">
        <v>24</v>
      </c>
      <c r="E17" s="4" t="s">
        <v>24</v>
      </c>
      <c r="F17" s="4" t="s">
        <v>24</v>
      </c>
      <c r="G17" s="4" t="s">
        <v>24</v>
      </c>
      <c r="H17" s="4"/>
      <c r="I17" s="4"/>
      <c r="J17" s="4">
        <v>20</v>
      </c>
      <c r="K17" s="4"/>
      <c r="L17" s="4"/>
      <c r="M17" s="4"/>
      <c r="N17" s="4" t="s">
        <v>24</v>
      </c>
      <c r="O17" s="4"/>
      <c r="P17" s="4"/>
      <c r="Q17" s="4" t="s">
        <v>24</v>
      </c>
      <c r="R17" s="4" t="s">
        <v>24</v>
      </c>
      <c r="S17" s="4"/>
      <c r="T17" s="4"/>
      <c r="U17" s="4">
        <v>20</v>
      </c>
      <c r="V17" s="4">
        <v>7</v>
      </c>
      <c r="W17" s="4">
        <v>8</v>
      </c>
      <c r="X17" s="4">
        <v>9</v>
      </c>
    </row>
    <row r="18" spans="1:24" ht="16.5">
      <c r="A18" s="3" t="s">
        <v>41</v>
      </c>
      <c r="B18" s="3" t="s">
        <v>44</v>
      </c>
      <c r="C18" s="4" t="s">
        <v>24</v>
      </c>
      <c r="D18" s="4"/>
      <c r="E18" s="1" t="s">
        <v>24</v>
      </c>
      <c r="F18" s="4" t="s">
        <v>24</v>
      </c>
      <c r="G18" s="6"/>
      <c r="H18" s="4"/>
      <c r="I18" s="4">
        <v>20</v>
      </c>
      <c r="J18" s="4">
        <v>20</v>
      </c>
      <c r="K18" s="4"/>
      <c r="L18" s="4"/>
      <c r="M18" s="4"/>
      <c r="N18" s="4" t="s">
        <v>24</v>
      </c>
      <c r="O18" s="4"/>
      <c r="P18" s="4"/>
      <c r="Q18" s="4"/>
      <c r="R18" s="4" t="s">
        <v>24</v>
      </c>
      <c r="S18" s="4"/>
      <c r="T18" s="4"/>
      <c r="U18" s="1" t="s">
        <v>24</v>
      </c>
      <c r="V18" s="4">
        <v>6</v>
      </c>
      <c r="W18" s="4">
        <v>6</v>
      </c>
      <c r="X18" s="4">
        <v>8</v>
      </c>
    </row>
    <row r="19" spans="1:24" ht="16.5">
      <c r="A19" s="3" t="s">
        <v>43</v>
      </c>
      <c r="B19" s="3" t="s">
        <v>46</v>
      </c>
      <c r="C19" s="4" t="s">
        <v>24</v>
      </c>
      <c r="D19" s="4" t="s">
        <v>24</v>
      </c>
      <c r="E19" s="4" t="s">
        <v>24</v>
      </c>
      <c r="F19" s="4" t="s">
        <v>24</v>
      </c>
      <c r="G19" s="4"/>
      <c r="H19" s="9" t="s">
        <v>24</v>
      </c>
      <c r="I19" s="4"/>
      <c r="J19" s="1" t="s">
        <v>24</v>
      </c>
      <c r="K19" s="4"/>
      <c r="L19" s="4"/>
      <c r="M19" s="4"/>
      <c r="N19" s="4" t="s">
        <v>24</v>
      </c>
      <c r="O19" s="4"/>
      <c r="P19" s="4">
        <v>20</v>
      </c>
      <c r="Q19" s="1" t="s">
        <v>24</v>
      </c>
      <c r="R19" s="4" t="s">
        <v>24</v>
      </c>
      <c r="S19" s="4"/>
      <c r="T19" s="4"/>
      <c r="U19" s="4">
        <v>20</v>
      </c>
      <c r="V19" s="4">
        <v>9</v>
      </c>
      <c r="W19" s="4">
        <v>9</v>
      </c>
      <c r="X19" s="4">
        <v>11</v>
      </c>
    </row>
    <row r="20" spans="1:24" ht="16.5">
      <c r="A20" s="3" t="s">
        <v>45</v>
      </c>
      <c r="B20" s="3" t="s">
        <v>47</v>
      </c>
      <c r="C20" s="4" t="s">
        <v>24</v>
      </c>
      <c r="D20" s="4"/>
      <c r="E20" s="4" t="s">
        <v>24</v>
      </c>
      <c r="F20" s="4" t="s">
        <v>24</v>
      </c>
      <c r="G20" s="4"/>
      <c r="H20" s="4"/>
      <c r="I20" s="4">
        <v>20</v>
      </c>
      <c r="J20" s="4" t="s">
        <v>24</v>
      </c>
      <c r="K20" s="4"/>
      <c r="L20" s="4"/>
      <c r="M20" s="4"/>
      <c r="N20" s="4" t="s">
        <v>24</v>
      </c>
      <c r="O20" s="4"/>
      <c r="P20" s="4"/>
      <c r="Q20" s="1" t="s">
        <v>24</v>
      </c>
      <c r="R20" s="4" t="s">
        <v>24</v>
      </c>
      <c r="S20" s="4"/>
      <c r="T20" s="4">
        <v>20</v>
      </c>
      <c r="U20" s="4" t="s">
        <v>24</v>
      </c>
      <c r="V20" s="4">
        <v>8</v>
      </c>
      <c r="W20" s="4">
        <v>8</v>
      </c>
      <c r="X20" s="4">
        <v>10</v>
      </c>
    </row>
    <row r="21" spans="1:24" ht="16.5">
      <c r="A21" s="68" t="s">
        <v>48</v>
      </c>
      <c r="B21" s="69"/>
      <c r="C21" s="7">
        <v>12</v>
      </c>
      <c r="D21" s="7">
        <v>4</v>
      </c>
      <c r="E21" s="7">
        <v>12</v>
      </c>
      <c r="F21" s="7">
        <v>12</v>
      </c>
      <c r="G21" s="7">
        <v>2</v>
      </c>
      <c r="H21" s="7">
        <v>2</v>
      </c>
      <c r="I21" s="7">
        <v>3</v>
      </c>
      <c r="J21" s="7">
        <v>5</v>
      </c>
      <c r="K21" s="7">
        <v>1</v>
      </c>
      <c r="L21" s="7">
        <v>0</v>
      </c>
      <c r="M21" s="7">
        <v>1</v>
      </c>
      <c r="N21" s="7">
        <v>12</v>
      </c>
      <c r="O21" s="7">
        <v>0</v>
      </c>
      <c r="P21" s="7">
        <v>3</v>
      </c>
      <c r="Q21" s="7">
        <v>9</v>
      </c>
      <c r="R21" s="7">
        <v>12</v>
      </c>
      <c r="S21" s="7">
        <v>1</v>
      </c>
      <c r="T21" s="7">
        <v>2</v>
      </c>
      <c r="U21" s="7">
        <v>6</v>
      </c>
      <c r="V21" s="1">
        <f>SUM(V9:V20)</f>
        <v>99</v>
      </c>
      <c r="W21" s="1">
        <f>SUM(W9:W20)</f>
        <v>99</v>
      </c>
      <c r="X21" s="1">
        <f>SUM(X9:X20)</f>
        <v>127</v>
      </c>
    </row>
    <row r="23" spans="1:24" ht="66.75" customHeight="1">
      <c r="A23" s="63" t="s">
        <v>83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</sheetData>
  <sheetProtection/>
  <mergeCells count="29">
    <mergeCell ref="O5:O7"/>
    <mergeCell ref="A21:B21"/>
    <mergeCell ref="G5:G7"/>
    <mergeCell ref="H5:H7"/>
    <mergeCell ref="I5:I7"/>
    <mergeCell ref="J5:J7"/>
    <mergeCell ref="K5:K7"/>
    <mergeCell ref="E5:E7"/>
    <mergeCell ref="F5:F7"/>
    <mergeCell ref="A23:X23"/>
    <mergeCell ref="P5:P7"/>
    <mergeCell ref="Q5:Q7"/>
    <mergeCell ref="R5:R7"/>
    <mergeCell ref="S5:S7"/>
    <mergeCell ref="X4:X8"/>
    <mergeCell ref="C5:C7"/>
    <mergeCell ref="D5:D7"/>
    <mergeCell ref="V4:V8"/>
    <mergeCell ref="W4:W8"/>
    <mergeCell ref="A1:G1"/>
    <mergeCell ref="A4:A8"/>
    <mergeCell ref="B4:B8"/>
    <mergeCell ref="C4:U4"/>
    <mergeCell ref="L5:L7"/>
    <mergeCell ref="M5:M7"/>
    <mergeCell ref="N5:N7"/>
    <mergeCell ref="A2:X2"/>
    <mergeCell ref="T5:T7"/>
    <mergeCell ref="U5:U7"/>
  </mergeCells>
  <printOptions/>
  <pageMargins left="0.2" right="0.27" top="0.54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4" sqref="B4"/>
    </sheetView>
  </sheetViews>
  <sheetFormatPr defaultColWidth="8.88671875" defaultRowHeight="16.5"/>
  <cols>
    <col min="1" max="1" width="6.10546875" style="10" customWidth="1"/>
    <col min="2" max="2" width="30.4453125" style="10" customWidth="1"/>
    <col min="3" max="3" width="20.77734375" style="10" customWidth="1"/>
    <col min="4" max="4" width="33.6640625" style="10" customWidth="1"/>
    <col min="5" max="16384" width="8.88671875" style="10" customWidth="1"/>
  </cols>
  <sheetData>
    <row r="1" ht="16.5">
      <c r="A1" s="10" t="s">
        <v>86</v>
      </c>
    </row>
    <row r="2" spans="1:4" ht="16.5">
      <c r="A2" s="49" t="s">
        <v>53</v>
      </c>
      <c r="B2" s="49"/>
      <c r="C2" s="49"/>
      <c r="D2" s="49"/>
    </row>
    <row r="4" spans="1:4" ht="33">
      <c r="A4" s="16" t="s">
        <v>54</v>
      </c>
      <c r="B4" s="16" t="s">
        <v>55</v>
      </c>
      <c r="C4" s="16" t="s">
        <v>56</v>
      </c>
      <c r="D4" s="17" t="s">
        <v>88</v>
      </c>
    </row>
    <row r="5" spans="1:4" s="19" customFormat="1" ht="16.5">
      <c r="A5" s="16"/>
      <c r="B5" s="18" t="s">
        <v>57</v>
      </c>
      <c r="C5" s="27">
        <f>C6+C10+C14+C15+C16+C17</f>
        <v>155305</v>
      </c>
      <c r="D5" s="27">
        <f>C5</f>
        <v>155305</v>
      </c>
    </row>
    <row r="6" spans="1:4" s="19" customFormat="1" ht="16.5">
      <c r="A6" s="16" t="s">
        <v>61</v>
      </c>
      <c r="B6" s="18" t="s">
        <v>62</v>
      </c>
      <c r="C6" s="27">
        <f>SUM(C7:C9)</f>
        <v>61500</v>
      </c>
      <c r="D6" s="27">
        <f aca="true" t="shared" si="0" ref="D6:D19">C6</f>
        <v>61500</v>
      </c>
    </row>
    <row r="7" spans="1:4" ht="16.5">
      <c r="A7" s="14">
        <v>1</v>
      </c>
      <c r="B7" s="12" t="s">
        <v>58</v>
      </c>
      <c r="C7" s="30"/>
      <c r="D7" s="30"/>
    </row>
    <row r="8" spans="1:4" ht="16.5">
      <c r="A8" s="14">
        <v>2</v>
      </c>
      <c r="B8" s="12" t="s">
        <v>59</v>
      </c>
      <c r="C8" s="30">
        <v>55450</v>
      </c>
      <c r="D8" s="30">
        <f t="shared" si="0"/>
        <v>55450</v>
      </c>
    </row>
    <row r="9" spans="1:4" ht="16.5">
      <c r="A9" s="14">
        <v>3</v>
      </c>
      <c r="B9" s="12" t="s">
        <v>60</v>
      </c>
      <c r="C9" s="30">
        <v>6050</v>
      </c>
      <c r="D9" s="30">
        <f t="shared" si="0"/>
        <v>6050</v>
      </c>
    </row>
    <row r="10" spans="1:4" s="19" customFormat="1" ht="16.5">
      <c r="A10" s="16" t="s">
        <v>63</v>
      </c>
      <c r="B10" s="18" t="s">
        <v>64</v>
      </c>
      <c r="C10" s="27">
        <f>SUM(C11:C13)</f>
        <v>10989</v>
      </c>
      <c r="D10" s="27">
        <f t="shared" si="0"/>
        <v>10989</v>
      </c>
    </row>
    <row r="11" spans="1:4" ht="16.5">
      <c r="A11" s="14">
        <v>1</v>
      </c>
      <c r="B11" s="12" t="s">
        <v>65</v>
      </c>
      <c r="C11" s="30">
        <f>4498+503</f>
        <v>5001</v>
      </c>
      <c r="D11" s="30">
        <f t="shared" si="0"/>
        <v>5001</v>
      </c>
    </row>
    <row r="12" spans="1:4" ht="16.5">
      <c r="A12" s="14">
        <v>2</v>
      </c>
      <c r="B12" s="12" t="s">
        <v>66</v>
      </c>
      <c r="C12" s="30">
        <v>5988</v>
      </c>
      <c r="D12" s="30">
        <f t="shared" si="0"/>
        <v>5988</v>
      </c>
    </row>
    <row r="13" spans="1:4" ht="16.5">
      <c r="A13" s="14">
        <v>3</v>
      </c>
      <c r="B13" s="12" t="s">
        <v>85</v>
      </c>
      <c r="C13" s="30"/>
      <c r="D13" s="30"/>
    </row>
    <row r="14" spans="1:4" s="19" customFormat="1" ht="16.5">
      <c r="A14" s="16" t="s">
        <v>68</v>
      </c>
      <c r="B14" s="18" t="s">
        <v>69</v>
      </c>
      <c r="C14" s="27">
        <f>6916+12819+55959</f>
        <v>75694</v>
      </c>
      <c r="D14" s="27">
        <f t="shared" si="0"/>
        <v>75694</v>
      </c>
    </row>
    <row r="15" spans="1:4" s="19" customFormat="1" ht="16.5">
      <c r="A15" s="16" t="s">
        <v>70</v>
      </c>
      <c r="B15" s="18" t="s">
        <v>71</v>
      </c>
      <c r="C15" s="27"/>
      <c r="D15" s="27"/>
    </row>
    <row r="16" spans="1:4" s="19" customFormat="1" ht="16.5">
      <c r="A16" s="16" t="s">
        <v>72</v>
      </c>
      <c r="B16" s="18" t="s">
        <v>73</v>
      </c>
      <c r="C16" s="27">
        <v>3654</v>
      </c>
      <c r="D16" s="27">
        <f t="shared" si="0"/>
        <v>3654</v>
      </c>
    </row>
    <row r="17" spans="1:4" s="19" customFormat="1" ht="16.5">
      <c r="A17" s="16" t="s">
        <v>74</v>
      </c>
      <c r="B17" s="18" t="s">
        <v>75</v>
      </c>
      <c r="C17" s="27">
        <f>C18+C19</f>
        <v>3468</v>
      </c>
      <c r="D17" s="27">
        <f t="shared" si="0"/>
        <v>3468</v>
      </c>
    </row>
    <row r="18" spans="1:4" ht="16.5">
      <c r="A18" s="14">
        <v>1</v>
      </c>
      <c r="B18" s="12" t="s">
        <v>76</v>
      </c>
      <c r="C18" s="30"/>
      <c r="D18" s="30"/>
    </row>
    <row r="19" spans="1:4" ht="16.5">
      <c r="A19" s="14">
        <v>2</v>
      </c>
      <c r="B19" s="12" t="s">
        <v>77</v>
      </c>
      <c r="C19" s="30">
        <v>3468</v>
      </c>
      <c r="D19" s="30">
        <f t="shared" si="0"/>
        <v>3468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6">
      <selection activeCell="F20" sqref="F20"/>
    </sheetView>
  </sheetViews>
  <sheetFormatPr defaultColWidth="8.88671875" defaultRowHeight="16.5"/>
  <cols>
    <col min="1" max="1" width="4.3359375" style="0" customWidth="1"/>
    <col min="2" max="2" width="32.10546875" style="0" customWidth="1"/>
    <col min="3" max="3" width="9.5546875" style="0" customWidth="1"/>
    <col min="6" max="6" width="7.99609375" style="0" customWidth="1"/>
  </cols>
  <sheetData>
    <row r="1" spans="1:6" ht="18.75">
      <c r="A1" s="74" t="s">
        <v>100</v>
      </c>
      <c r="B1" s="74"/>
      <c r="C1" s="31"/>
      <c r="D1" s="31"/>
      <c r="E1" s="31"/>
      <c r="F1" s="31"/>
    </row>
    <row r="2" spans="1:6" ht="18.75">
      <c r="A2" s="75" t="s">
        <v>101</v>
      </c>
      <c r="B2" s="75"/>
      <c r="C2" s="75"/>
      <c r="D2" s="75"/>
      <c r="E2" s="75"/>
      <c r="F2" s="75"/>
    </row>
    <row r="3" spans="1:6" ht="16.5">
      <c r="A3" s="76"/>
      <c r="B3" s="76"/>
      <c r="C3" s="76"/>
      <c r="D3" s="76"/>
      <c r="E3" s="76"/>
      <c r="F3" s="76"/>
    </row>
    <row r="4" spans="1:6" ht="16.5">
      <c r="A4" s="77" t="s">
        <v>0</v>
      </c>
      <c r="B4" s="77" t="s">
        <v>102</v>
      </c>
      <c r="C4" s="78" t="s">
        <v>56</v>
      </c>
      <c r="D4" s="78" t="s">
        <v>103</v>
      </c>
      <c r="E4" s="78" t="s">
        <v>104</v>
      </c>
      <c r="F4" s="78" t="s">
        <v>105</v>
      </c>
    </row>
    <row r="5" spans="1:6" ht="16.5">
      <c r="A5" s="77"/>
      <c r="B5" s="77"/>
      <c r="C5" s="78"/>
      <c r="D5" s="78"/>
      <c r="E5" s="79"/>
      <c r="F5" s="78"/>
    </row>
    <row r="6" spans="1:6" ht="18.75">
      <c r="A6" s="32">
        <v>1</v>
      </c>
      <c r="B6" s="34" t="s">
        <v>106</v>
      </c>
      <c r="C6" s="45">
        <f>C20/12</f>
        <v>10.583333333333334</v>
      </c>
      <c r="D6" s="45">
        <f>D20/12</f>
        <v>8.25</v>
      </c>
      <c r="E6" s="45">
        <f>E20/12</f>
        <v>10.666666666666666</v>
      </c>
      <c r="F6" s="45">
        <f>F20/12</f>
        <v>0</v>
      </c>
    </row>
    <row r="7" spans="1:6" ht="37.5">
      <c r="A7" s="32">
        <v>2</v>
      </c>
      <c r="B7" s="34" t="s">
        <v>107</v>
      </c>
      <c r="C7" s="32"/>
      <c r="D7" s="32"/>
      <c r="E7" s="33"/>
      <c r="F7" s="32"/>
    </row>
    <row r="8" spans="1:6" ht="37.5">
      <c r="A8" s="32">
        <v>3</v>
      </c>
      <c r="B8" s="34" t="s">
        <v>108</v>
      </c>
      <c r="C8" s="35">
        <f>SUM(C9:C19)</f>
        <v>12</v>
      </c>
      <c r="D8" s="35">
        <f>SUM(D9:D19)</f>
        <v>12</v>
      </c>
      <c r="E8" s="35">
        <f>SUM(E9:E19)</f>
        <v>12</v>
      </c>
      <c r="F8" s="32"/>
    </row>
    <row r="9" spans="1:6" ht="18.75">
      <c r="A9" s="32"/>
      <c r="B9" s="36" t="s">
        <v>109</v>
      </c>
      <c r="C9" s="46">
        <v>1</v>
      </c>
      <c r="D9" s="46"/>
      <c r="E9" s="46">
        <v>1</v>
      </c>
      <c r="F9" s="43"/>
    </row>
    <row r="10" spans="1:6" ht="18.75">
      <c r="A10" s="32"/>
      <c r="B10" s="36" t="s">
        <v>110</v>
      </c>
      <c r="C10" s="46">
        <v>1</v>
      </c>
      <c r="D10" s="46">
        <v>1</v>
      </c>
      <c r="E10" s="46">
        <v>1</v>
      </c>
      <c r="F10" s="43"/>
    </row>
    <row r="11" spans="1:6" ht="18.75">
      <c r="A11" s="32"/>
      <c r="B11" s="36" t="s">
        <v>111</v>
      </c>
      <c r="C11" s="46">
        <v>1</v>
      </c>
      <c r="D11" s="46"/>
      <c r="E11" s="46">
        <v>1</v>
      </c>
      <c r="F11" s="43"/>
    </row>
    <row r="12" spans="1:6" ht="18.75">
      <c r="A12" s="32"/>
      <c r="B12" s="36" t="s">
        <v>112</v>
      </c>
      <c r="C12" s="46"/>
      <c r="D12" s="46">
        <v>2</v>
      </c>
      <c r="E12" s="47"/>
      <c r="F12" s="43"/>
    </row>
    <row r="13" spans="1:6" ht="18.75">
      <c r="A13" s="32"/>
      <c r="B13" s="36" t="s">
        <v>113</v>
      </c>
      <c r="C13" s="46">
        <v>1</v>
      </c>
      <c r="D13" s="46"/>
      <c r="E13" s="47">
        <v>1</v>
      </c>
      <c r="F13" s="43"/>
    </row>
    <row r="14" spans="1:6" ht="18.75">
      <c r="A14" s="32"/>
      <c r="B14" s="36" t="s">
        <v>114</v>
      </c>
      <c r="C14" s="46">
        <v>1</v>
      </c>
      <c r="D14" s="46"/>
      <c r="E14" s="47">
        <v>1</v>
      </c>
      <c r="F14" s="43"/>
    </row>
    <row r="15" spans="1:6" ht="18.75">
      <c r="A15" s="37"/>
      <c r="B15" s="36" t="s">
        <v>115</v>
      </c>
      <c r="C15" s="38">
        <v>2</v>
      </c>
      <c r="D15" s="38">
        <v>1</v>
      </c>
      <c r="E15" s="39">
        <v>2</v>
      </c>
      <c r="F15" s="36"/>
    </row>
    <row r="16" spans="1:6" ht="18.75">
      <c r="A16" s="37"/>
      <c r="B16" s="36" t="s">
        <v>116</v>
      </c>
      <c r="C16" s="38">
        <v>5</v>
      </c>
      <c r="D16" s="38">
        <v>2</v>
      </c>
      <c r="E16" s="39">
        <v>5</v>
      </c>
      <c r="F16" s="36"/>
    </row>
    <row r="17" spans="1:6" ht="18.75">
      <c r="A17" s="37"/>
      <c r="B17" s="36" t="s">
        <v>117</v>
      </c>
      <c r="C17" s="38">
        <v>0</v>
      </c>
      <c r="D17" s="38">
        <v>1</v>
      </c>
      <c r="E17" s="39"/>
      <c r="F17" s="36"/>
    </row>
    <row r="18" spans="1:6" ht="18.75">
      <c r="A18" s="37"/>
      <c r="B18" s="36" t="s">
        <v>118</v>
      </c>
      <c r="C18" s="38"/>
      <c r="D18" s="38">
        <v>3</v>
      </c>
      <c r="E18" s="39"/>
      <c r="F18" s="36"/>
    </row>
    <row r="19" spans="1:6" ht="18.75">
      <c r="A19" s="37"/>
      <c r="B19" s="36" t="s">
        <v>119</v>
      </c>
      <c r="C19" s="38"/>
      <c r="D19" s="38">
        <v>2</v>
      </c>
      <c r="E19" s="39"/>
      <c r="F19" s="36"/>
    </row>
    <row r="20" spans="1:6" ht="37.5">
      <c r="A20" s="40">
        <v>3</v>
      </c>
      <c r="B20" s="34" t="s">
        <v>120</v>
      </c>
      <c r="C20" s="48">
        <f>SUM(C21:C39)</f>
        <v>127</v>
      </c>
      <c r="D20" s="48">
        <f>SUM(D21:D39)</f>
        <v>99</v>
      </c>
      <c r="E20" s="48">
        <f>SUM(E21:E39)</f>
        <v>128</v>
      </c>
      <c r="F20" s="48"/>
    </row>
    <row r="21" spans="1:6" ht="18.75">
      <c r="A21" s="37"/>
      <c r="B21" s="36" t="s">
        <v>121</v>
      </c>
      <c r="C21" s="38">
        <v>12</v>
      </c>
      <c r="D21" s="38">
        <v>12</v>
      </c>
      <c r="E21" s="38">
        <v>12</v>
      </c>
      <c r="F21" s="36"/>
    </row>
    <row r="22" spans="1:6" ht="18.75">
      <c r="A22" s="37"/>
      <c r="B22" s="36" t="s">
        <v>122</v>
      </c>
      <c r="C22" s="38">
        <v>4</v>
      </c>
      <c r="D22" s="38">
        <v>5</v>
      </c>
      <c r="E22" s="38">
        <v>5</v>
      </c>
      <c r="F22" s="36"/>
    </row>
    <row r="23" spans="1:6" ht="18.75">
      <c r="A23" s="37"/>
      <c r="B23" s="36" t="s">
        <v>123</v>
      </c>
      <c r="C23" s="38">
        <v>12</v>
      </c>
      <c r="D23" s="38">
        <v>11</v>
      </c>
      <c r="E23" s="38">
        <v>12</v>
      </c>
      <c r="F23" s="41" t="s">
        <v>124</v>
      </c>
    </row>
    <row r="24" spans="1:6" ht="18.75">
      <c r="A24" s="37"/>
      <c r="B24" s="36" t="s">
        <v>125</v>
      </c>
      <c r="C24" s="38">
        <v>12</v>
      </c>
      <c r="D24" s="38">
        <v>12</v>
      </c>
      <c r="E24" s="38">
        <v>12</v>
      </c>
      <c r="F24" s="41"/>
    </row>
    <row r="25" spans="1:6" ht="37.5">
      <c r="A25" s="37"/>
      <c r="B25" s="36" t="s">
        <v>126</v>
      </c>
      <c r="C25" s="38">
        <v>4</v>
      </c>
      <c r="D25" s="38">
        <v>2</v>
      </c>
      <c r="E25" s="38">
        <v>4</v>
      </c>
      <c r="F25" s="42" t="s">
        <v>127</v>
      </c>
    </row>
    <row r="26" spans="1:6" ht="37.5">
      <c r="A26" s="43"/>
      <c r="B26" s="36" t="s">
        <v>128</v>
      </c>
      <c r="C26" s="38">
        <v>5</v>
      </c>
      <c r="D26" s="38">
        <v>2</v>
      </c>
      <c r="E26" s="38">
        <v>5</v>
      </c>
      <c r="F26" s="41"/>
    </row>
    <row r="27" spans="1:6" ht="37.5">
      <c r="A27" s="43"/>
      <c r="B27" s="36" t="s">
        <v>129</v>
      </c>
      <c r="C27" s="38">
        <v>7</v>
      </c>
      <c r="D27" s="38">
        <v>4</v>
      </c>
      <c r="E27" s="38">
        <v>7</v>
      </c>
      <c r="F27" s="41"/>
    </row>
    <row r="28" spans="1:6" ht="37.5">
      <c r="A28" s="43"/>
      <c r="B28" s="36" t="s">
        <v>130</v>
      </c>
      <c r="C28" s="38">
        <v>12</v>
      </c>
      <c r="D28" s="38">
        <v>5</v>
      </c>
      <c r="E28" s="38">
        <v>12</v>
      </c>
      <c r="F28" s="41"/>
    </row>
    <row r="29" spans="1:6" ht="18.75">
      <c r="A29" s="43"/>
      <c r="B29" s="36" t="s">
        <v>131</v>
      </c>
      <c r="C29" s="38">
        <v>1</v>
      </c>
      <c r="D29" s="38">
        <v>1</v>
      </c>
      <c r="E29" s="38">
        <v>1</v>
      </c>
      <c r="F29" s="41" t="s">
        <v>142</v>
      </c>
    </row>
    <row r="30" spans="1:6" ht="18.75">
      <c r="A30" s="43"/>
      <c r="B30" s="36" t="s">
        <v>132</v>
      </c>
      <c r="C30" s="38">
        <v>1</v>
      </c>
      <c r="D30" s="38">
        <v>0</v>
      </c>
      <c r="E30" s="38">
        <v>1</v>
      </c>
      <c r="F30" s="41"/>
    </row>
    <row r="31" spans="1:6" ht="18.75">
      <c r="A31" s="43"/>
      <c r="B31" s="36" t="s">
        <v>133</v>
      </c>
      <c r="C31" s="38">
        <v>1</v>
      </c>
      <c r="D31" s="38">
        <v>1</v>
      </c>
      <c r="E31" s="38">
        <v>1</v>
      </c>
      <c r="F31" s="41"/>
    </row>
    <row r="32" spans="1:6" ht="37.5">
      <c r="A32" s="43"/>
      <c r="B32" s="36" t="s">
        <v>134</v>
      </c>
      <c r="C32" s="38">
        <v>12</v>
      </c>
      <c r="D32" s="38">
        <v>12</v>
      </c>
      <c r="E32" s="38">
        <v>12</v>
      </c>
      <c r="F32" s="41"/>
    </row>
    <row r="33" spans="1:6" ht="18.75">
      <c r="A33" s="43"/>
      <c r="B33" s="36" t="s">
        <v>135</v>
      </c>
      <c r="C33" s="38">
        <v>2</v>
      </c>
      <c r="D33" s="38">
        <v>0</v>
      </c>
      <c r="E33" s="38">
        <v>2</v>
      </c>
      <c r="F33" s="41"/>
    </row>
    <row r="34" spans="1:6" ht="18.75">
      <c r="A34" s="43"/>
      <c r="B34" s="36" t="s">
        <v>136</v>
      </c>
      <c r="C34" s="38">
        <v>4</v>
      </c>
      <c r="D34" s="38">
        <v>3</v>
      </c>
      <c r="E34" s="38">
        <v>4</v>
      </c>
      <c r="F34" s="41"/>
    </row>
    <row r="35" spans="1:6" ht="18.75">
      <c r="A35" s="43"/>
      <c r="B35" s="36" t="s">
        <v>137</v>
      </c>
      <c r="C35" s="38">
        <v>10</v>
      </c>
      <c r="D35" s="38">
        <v>9</v>
      </c>
      <c r="E35" s="38">
        <v>10</v>
      </c>
      <c r="F35" s="41"/>
    </row>
    <row r="36" spans="1:6" ht="18.75">
      <c r="A36" s="43"/>
      <c r="B36" s="36" t="s">
        <v>138</v>
      </c>
      <c r="C36" s="38">
        <v>12</v>
      </c>
      <c r="D36" s="38">
        <v>11</v>
      </c>
      <c r="E36" s="38">
        <v>12</v>
      </c>
      <c r="F36" s="41"/>
    </row>
    <row r="37" spans="1:6" ht="37.5">
      <c r="A37" s="43"/>
      <c r="B37" s="36" t="s">
        <v>139</v>
      </c>
      <c r="C37" s="38">
        <v>3</v>
      </c>
      <c r="D37" s="38">
        <v>1</v>
      </c>
      <c r="E37" s="38">
        <v>3</v>
      </c>
      <c r="F37" s="41"/>
    </row>
    <row r="38" spans="1:6" ht="37.5">
      <c r="A38" s="43"/>
      <c r="B38" s="36" t="s">
        <v>140</v>
      </c>
      <c r="C38" s="38">
        <v>4</v>
      </c>
      <c r="D38" s="38">
        <v>2</v>
      </c>
      <c r="E38" s="38">
        <v>4</v>
      </c>
      <c r="F38" s="41"/>
    </row>
    <row r="39" spans="1:6" ht="18.75">
      <c r="A39" s="44"/>
      <c r="B39" s="36" t="s">
        <v>141</v>
      </c>
      <c r="C39" s="38">
        <v>9</v>
      </c>
      <c r="D39" s="38">
        <v>6</v>
      </c>
      <c r="E39" s="38">
        <v>9</v>
      </c>
      <c r="F39" s="41"/>
    </row>
  </sheetData>
  <sheetProtection/>
  <mergeCells count="9">
    <mergeCell ref="A1:B1"/>
    <mergeCell ref="A2:F2"/>
    <mergeCell ref="A3:F3"/>
    <mergeCell ref="A4:A5"/>
    <mergeCell ref="B4:B5"/>
    <mergeCell ref="C4:C5"/>
    <mergeCell ref="D4:D5"/>
    <mergeCell ref="E4:E5"/>
    <mergeCell ref="F4:F5"/>
  </mergeCells>
  <printOptions/>
  <pageMargins left="0.2" right="0.2" top="0.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ADMIN</cp:lastModifiedBy>
  <cp:lastPrinted>2020-06-12T07:39:49Z</cp:lastPrinted>
  <dcterms:created xsi:type="dcterms:W3CDTF">2019-11-29T08:11:24Z</dcterms:created>
  <dcterms:modified xsi:type="dcterms:W3CDTF">2020-06-18T07:12:14Z</dcterms:modified>
  <cp:category/>
  <cp:version/>
  <cp:contentType/>
  <cp:contentStatus/>
</cp:coreProperties>
</file>